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Новая папка\"/>
    </mc:Choice>
  </mc:AlternateContent>
  <xr:revisionPtr revIDLastSave="0" documentId="8_{732B81FC-60F8-4A90-8D72-4E69087FB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F24" i="1" s="1"/>
  <c r="J195" i="1" l="1"/>
  <c r="F176" i="1"/>
  <c r="J176" i="1"/>
  <c r="F157" i="1"/>
  <c r="J157" i="1"/>
  <c r="F138" i="1"/>
  <c r="G138" i="1"/>
  <c r="H138" i="1"/>
  <c r="I138" i="1"/>
  <c r="I196" i="1" s="1"/>
  <c r="H119" i="1"/>
  <c r="G119" i="1"/>
  <c r="F119" i="1"/>
  <c r="J119" i="1"/>
  <c r="G100" i="1"/>
  <c r="H100" i="1"/>
  <c r="J100" i="1"/>
  <c r="F100" i="1"/>
  <c r="J81" i="1"/>
  <c r="H81" i="1"/>
  <c r="G81" i="1"/>
  <c r="F81" i="1"/>
  <c r="J62" i="1"/>
  <c r="I62" i="1"/>
  <c r="H62" i="1"/>
  <c r="G62" i="1"/>
  <c r="F62" i="1"/>
  <c r="H43" i="1"/>
  <c r="F43" i="1"/>
  <c r="G43" i="1"/>
  <c r="J24" i="1"/>
  <c r="H24" i="1"/>
  <c r="G24" i="1"/>
  <c r="J196" i="1" l="1"/>
  <c r="H196" i="1"/>
  <c r="F196" i="1"/>
  <c r="G196" i="1"/>
</calcChain>
</file>

<file path=xl/sharedStrings.xml><?xml version="1.0" encoding="utf-8"?>
<sst xmlns="http://schemas.openxmlformats.org/spreadsheetml/2006/main" count="252" uniqueCount="95">
  <si>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</si>
  <si>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</si>
  <si>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</si>
  <si>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</si>
  <si>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</si>
  <si>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</si>
  <si>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</si>
  <si>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</si>
  <si>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</si>
  <si>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</si>
  <si>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</si>
  <si>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</si>
  <si>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</si>
  <si>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</si>
  <si>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</si>
  <si>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</si>
  <si>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</si>
  <si>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</si>
  <si>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</si>
  <si>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</si>
  <si>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</si>
  <si>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</si>
  <si>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</si>
  <si>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</si>
  <si>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</si>
  <si>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</si>
  <si>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</si>
  <si>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</si>
  <si>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</si>
  <si>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</si>
  <si>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</si>
  <si>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</si>
  <si>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</si>
  <si>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</si>
  <si>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</si>
  <si>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</si>
  <si>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</si>
  <si>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</si>
  <si>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</si>
  <si>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"Нижнежиримская ООШ"</t>
  </si>
  <si>
    <t>Борщ из свежий капусты (картофель, свежая капуста, лук репчатый., свёкла, морковь, масло растительное, соль йод.)</t>
  </si>
  <si>
    <t>Компот</t>
  </si>
  <si>
    <t xml:space="preserve">Хлеб пшеничный </t>
  </si>
  <si>
    <t>Котлета мясная (говядина, молоко, 3,2%, яйцо куриное, хлеб, лук репчатый, соль йод., масло растительное.)</t>
  </si>
  <si>
    <t>Макаронные изделия отварные (макаронные изделия, масло слив., соль йод.)</t>
  </si>
  <si>
    <t>?</t>
  </si>
  <si>
    <t>Суп картофельный с макаронными изделиями (тушенка, картофель, макаронные изделия, лук репчатый, масло растительное, соль йод.)</t>
  </si>
  <si>
    <t>Каша молочная «дружба» (крупа рисовая, пшенная, молоко3,2%, сахар, соль йод.)</t>
  </si>
  <si>
    <t>Чай с сахаром и с лимоном (чай, саха-песок, лимон)</t>
  </si>
  <si>
    <t>Хлеб пшеничный</t>
  </si>
  <si>
    <t xml:space="preserve">Фрукты свежие </t>
  </si>
  <si>
    <t xml:space="preserve">1,1
16,341
</t>
  </si>
  <si>
    <t xml:space="preserve">333
</t>
  </si>
  <si>
    <t>Суп картофельный с бобовыми с тушен (тушен, картофель, горох, морковь, лук репчатый, масло растительное, мука, томатная паста, соль йод,)</t>
  </si>
  <si>
    <t>Тефтели мясный</t>
  </si>
  <si>
    <t>Гарнир каша гречневая с соусом (крупа гречневая, масло сливочное, соль йод., томатная паста, мука)</t>
  </si>
  <si>
    <t xml:space="preserve">Какао на молоке </t>
  </si>
  <si>
    <t xml:space="preserve">Шоколад молочный </t>
  </si>
  <si>
    <t>150/30</t>
  </si>
  <si>
    <t>Суп рассольник с тушенкой, картофель, рис, морковь, лук репчатый, томатная паста, соль йод.)</t>
  </si>
  <si>
    <t>Котлеты рыбные (минтай, хлеб, лук репчатый, яйцо куриное, сухари панировочные, масло растительное)</t>
  </si>
  <si>
    <t>Гарнир каша перловая отварная с соусом ( крупа перловая, масло сливочное, томатная паста, мука, масло растительное, соль йод.)</t>
  </si>
  <si>
    <t>Чай с сахаром и лимоном (чай, сахар-песок, лимон)</t>
  </si>
  <si>
    <t>Коржик молочный</t>
  </si>
  <si>
    <t>150/20</t>
  </si>
  <si>
    <t>1\80</t>
  </si>
  <si>
    <t>Суп-лапша с мясными фрикадельками ( лапша домашняя, говядина, лук репчатый, соль йод)</t>
  </si>
  <si>
    <t>Плов с тушенкой ( тушенка, рис проваренный, морковь, лук репчатый, масло растительное, соль йод)</t>
  </si>
  <si>
    <t>Чай с сахаром</t>
  </si>
  <si>
    <t>Конфета шоколадная</t>
  </si>
  <si>
    <t>250/35</t>
  </si>
  <si>
    <t>Суп молочный с лапшой (молоко 3,2%, масло сливочное, лапша, сахар-песок, соль йод.)</t>
  </si>
  <si>
    <t>Позы мясные</t>
  </si>
  <si>
    <t>Кисель плодово-ягодный</t>
  </si>
  <si>
    <t>Шоколад</t>
  </si>
  <si>
    <t>200/20</t>
  </si>
  <si>
    <t>Суп крестьянский с пшеном ( тушенка, картофель, крупа пшено, морковь, капуста свежая, лук репчатый, масло растительное, соль йод.)</t>
  </si>
  <si>
    <t>Каша овсяная (геркулес, молоко 3,2%, сахар, соль йод.)</t>
  </si>
  <si>
    <t>Рассольник (тушенка, картошка, крупа перловая, морковь, лук репчатый, масло растительное, соль йод.)</t>
  </si>
  <si>
    <t xml:space="preserve">Голубцы ленивые в соусе (говядина, капуста свежая, лук репчатый, крупа рисовая, масло растительное, томатная паста, мука, соль йод.) </t>
  </si>
  <si>
    <t>Чай с молоком</t>
  </si>
  <si>
    <t>Булочка домашняя</t>
  </si>
  <si>
    <t>80/30</t>
  </si>
  <si>
    <t>153.224</t>
  </si>
  <si>
    <t>Суп с рыбными консервами ( картофель, морковь, лук репчатый, масло растительное, консервы «Сайра» в масле или «Сардины» в томатном соусе)</t>
  </si>
  <si>
    <t>Тефтели мясные с соусом (говядина, рис, лук репчатый, морковь, томатная паста, мука, соль йод.)</t>
  </si>
  <si>
    <t>Гарнир «Забава» (крупа рисовая, крупа гречневая, масло сливочное, соль йод.)</t>
  </si>
  <si>
    <t>Компот из сухофруктов (смесь из сухофруктов, сахар-песок)</t>
  </si>
  <si>
    <t>250/30</t>
  </si>
  <si>
    <t>Щи из свежей капусты с тушенкой ( картошка, капуста свежая, тушенка, лук репчатый, морковь, соль йод.)</t>
  </si>
  <si>
    <t>Каша пшенная на молоке (пшено, молоко 3,2%, сахар, соль йод.)</t>
  </si>
  <si>
    <t xml:space="preserve">Сок натуральный </t>
  </si>
  <si>
    <t xml:space="preserve">Печенье </t>
  </si>
  <si>
    <t>Директор школы</t>
  </si>
  <si>
    <t>Петрова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</si>
</sst>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39</v>
      </c>
      <c r="D1" s="64"/>
      <c r="E1" s="65"/>
      <c r="F1" s="3" t="s">
        <v>1</v>
      </c>
      <c r="G1" s="1" t="s">
        <v>2</v>
      </c>
      <c r="H1" s="66" t="s">
        <v>93</v>
      </c>
      <c r="I1" s="67"/>
      <c r="J1" s="67"/>
      <c r="K1" s="68"/>
    </row>
    <row r="2" spans="1:12" ht="18" x14ac:dyDescent="0.2">
      <c r="A2" s="4" t="s">
        <v>3</v>
      </c>
      <c r="C2" s="1"/>
      <c r="G2" s="1" t="s">
        <v>4</v>
      </c>
      <c r="H2" s="66" t="s">
        <v>94</v>
      </c>
      <c r="I2" s="67"/>
      <c r="J2" s="67"/>
      <c r="K2" s="6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.75" thickBot="1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39" thickBot="1" x14ac:dyDescent="0.3">
      <c r="A15" s="22"/>
      <c r="B15" s="23"/>
      <c r="C15" s="24"/>
      <c r="D15" s="29" t="s">
        <v>31</v>
      </c>
      <c r="E15" s="19" t="s">
        <v>40</v>
      </c>
      <c r="F15" s="27">
        <v>250</v>
      </c>
      <c r="G15" s="27">
        <v>4.12</v>
      </c>
      <c r="H15" s="27">
        <v>4.78</v>
      </c>
      <c r="I15" s="27">
        <v>27.42</v>
      </c>
      <c r="J15" s="27">
        <v>269.2</v>
      </c>
      <c r="K15" s="54">
        <v>156</v>
      </c>
      <c r="L15" s="27"/>
    </row>
    <row r="16" spans="1:12" ht="26.25" thickBot="1" x14ac:dyDescent="0.3">
      <c r="A16" s="22"/>
      <c r="B16" s="23"/>
      <c r="C16" s="24"/>
      <c r="D16" s="29" t="s">
        <v>32</v>
      </c>
      <c r="E16" s="26" t="s">
        <v>43</v>
      </c>
      <c r="F16" s="27">
        <v>80</v>
      </c>
      <c r="G16" s="27">
        <v>10.199999999999999</v>
      </c>
      <c r="H16" s="27">
        <v>12.5</v>
      </c>
      <c r="I16" s="27">
        <v>7.98</v>
      </c>
      <c r="J16" s="27">
        <v>192.65</v>
      </c>
      <c r="K16" s="55">
        <v>55</v>
      </c>
      <c r="L16" s="27"/>
    </row>
    <row r="17" spans="1:12" ht="26.25" thickBot="1" x14ac:dyDescent="0.3">
      <c r="A17" s="22"/>
      <c r="B17" s="23"/>
      <c r="C17" s="24"/>
      <c r="D17" s="29" t="s">
        <v>33</v>
      </c>
      <c r="E17" s="26" t="s">
        <v>44</v>
      </c>
      <c r="F17" s="27">
        <v>150</v>
      </c>
      <c r="G17" s="27">
        <v>4.4000000000000004</v>
      </c>
      <c r="H17" s="27">
        <v>3.93</v>
      </c>
      <c r="I17" s="27">
        <v>27.33</v>
      </c>
      <c r="J17" s="27">
        <v>187.54</v>
      </c>
      <c r="K17" s="55">
        <v>307</v>
      </c>
      <c r="L17" s="27"/>
    </row>
    <row r="18" spans="1:12" ht="16.5" thickBot="1" x14ac:dyDescent="0.3">
      <c r="A18" s="22"/>
      <c r="B18" s="23"/>
      <c r="C18" s="24"/>
      <c r="D18" s="29" t="s">
        <v>34</v>
      </c>
      <c r="E18" s="26" t="s">
        <v>41</v>
      </c>
      <c r="F18" s="27">
        <v>200</v>
      </c>
      <c r="G18" s="27">
        <v>0.79</v>
      </c>
      <c r="H18" s="27">
        <v>0.28999999999999998</v>
      </c>
      <c r="I18" s="27">
        <v>20.11</v>
      </c>
      <c r="J18" s="27">
        <v>103.39</v>
      </c>
      <c r="K18" s="55">
        <v>669</v>
      </c>
      <c r="L18" s="27"/>
    </row>
    <row r="19" spans="1:12" ht="16.5" thickBot="1" x14ac:dyDescent="0.3">
      <c r="A19" s="22"/>
      <c r="B19" s="23"/>
      <c r="C19" s="24"/>
      <c r="D19" s="29" t="s">
        <v>35</v>
      </c>
      <c r="E19" s="26" t="s">
        <v>42</v>
      </c>
      <c r="F19" s="27">
        <v>70</v>
      </c>
      <c r="G19" s="27">
        <v>10.8</v>
      </c>
      <c r="H19" s="27" t="s">
        <v>45</v>
      </c>
      <c r="I19" s="27">
        <v>42</v>
      </c>
      <c r="J19" s="27">
        <v>153.19999999999999</v>
      </c>
      <c r="K19" s="55">
        <v>667</v>
      </c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>
        <v>30.31</v>
      </c>
      <c r="H20" s="27">
        <v>23.5</v>
      </c>
      <c r="I20" s="27">
        <v>124.84</v>
      </c>
      <c r="J20" s="27">
        <v>902.98</v>
      </c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750</v>
      </c>
      <c r="G23" s="35">
        <f>SUM(G14:G22)</f>
        <v>60.62</v>
      </c>
      <c r="H23" s="35">
        <f>SUM(H14:H22)</f>
        <v>45</v>
      </c>
      <c r="I23" s="35">
        <f>SUM(I14:I22)</f>
        <v>249.68</v>
      </c>
      <c r="J23" s="35">
        <f>SUM(J14:J22)</f>
        <v>1808.96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8" t="s">
        <v>37</v>
      </c>
      <c r="D24" s="59"/>
      <c r="E24" s="42"/>
      <c r="F24" s="43">
        <f>F13+F23</f>
        <v>750</v>
      </c>
      <c r="G24" s="43">
        <f>G13+G23</f>
        <v>60.62</v>
      </c>
      <c r="H24" s="43">
        <f>H13+H23</f>
        <v>45</v>
      </c>
      <c r="I24" s="43">
        <f>I13+I23</f>
        <v>249.68</v>
      </c>
      <c r="J24" s="43">
        <f>J13+J23</f>
        <v>1808.96</v>
      </c>
      <c r="K24" s="43"/>
      <c r="L24" s="43">
        <f>L13+L23</f>
        <v>0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.75" thickBot="1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39" thickBot="1" x14ac:dyDescent="0.3">
      <c r="A34" s="44"/>
      <c r="B34" s="23"/>
      <c r="C34" s="24"/>
      <c r="D34" s="29" t="s">
        <v>31</v>
      </c>
      <c r="E34" s="26" t="s">
        <v>46</v>
      </c>
      <c r="F34" s="50">
        <v>250</v>
      </c>
      <c r="G34" s="27">
        <v>2.91</v>
      </c>
      <c r="H34" s="27">
        <v>2.29</v>
      </c>
      <c r="I34" s="27">
        <v>21.02</v>
      </c>
      <c r="J34" s="27"/>
      <c r="K34" s="53" t="s">
        <v>52</v>
      </c>
      <c r="L34" s="27"/>
    </row>
    <row r="35" spans="1:12" ht="26.25" thickBot="1" x14ac:dyDescent="0.3">
      <c r="A35" s="44"/>
      <c r="B35" s="23"/>
      <c r="C35" s="24"/>
      <c r="D35" s="29" t="s">
        <v>32</v>
      </c>
      <c r="E35" s="26" t="s">
        <v>47</v>
      </c>
      <c r="F35" s="51">
        <v>200</v>
      </c>
      <c r="G35" s="27">
        <v>9.8000000000000007</v>
      </c>
      <c r="H35" s="27">
        <v>10.9</v>
      </c>
      <c r="I35" s="27">
        <v>48.7</v>
      </c>
      <c r="J35" s="27"/>
      <c r="K35" s="28">
        <v>524</v>
      </c>
      <c r="L35" s="27"/>
    </row>
    <row r="36" spans="1:12" ht="15.75" thickBot="1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6.5" thickBot="1" x14ac:dyDescent="0.3">
      <c r="A37" s="44"/>
      <c r="B37" s="23"/>
      <c r="C37" s="24"/>
      <c r="D37" s="29" t="s">
        <v>34</v>
      </c>
      <c r="E37" s="26" t="s">
        <v>48</v>
      </c>
      <c r="F37" s="27">
        <v>200</v>
      </c>
      <c r="G37" s="50">
        <v>0.224</v>
      </c>
      <c r="H37" s="27">
        <v>5.0999999999999997E-2</v>
      </c>
      <c r="I37" s="27">
        <v>13.76</v>
      </c>
      <c r="J37" s="27"/>
      <c r="K37" s="28">
        <v>466</v>
      </c>
      <c r="L37" s="27"/>
    </row>
    <row r="38" spans="1:12" ht="16.5" thickBot="1" x14ac:dyDescent="0.3">
      <c r="A38" s="44"/>
      <c r="B38" s="23"/>
      <c r="C38" s="24"/>
      <c r="D38" s="29" t="s">
        <v>35</v>
      </c>
      <c r="E38" s="26" t="s">
        <v>49</v>
      </c>
      <c r="F38" s="27">
        <v>70</v>
      </c>
      <c r="G38" s="51">
        <v>10.8</v>
      </c>
      <c r="H38" s="27">
        <v>2</v>
      </c>
      <c r="I38" s="27">
        <v>42</v>
      </c>
      <c r="J38" s="27"/>
      <c r="K38" s="28"/>
      <c r="L38" s="27"/>
    </row>
    <row r="39" spans="1:12" ht="15.75" thickBot="1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39" thickBot="1" x14ac:dyDescent="0.3">
      <c r="A40" s="44"/>
      <c r="B40" s="23"/>
      <c r="C40" s="24"/>
      <c r="D40" s="25"/>
      <c r="E40" s="26" t="s">
        <v>50</v>
      </c>
      <c r="F40" s="27">
        <v>220</v>
      </c>
      <c r="G40" s="50">
        <v>3.3</v>
      </c>
      <c r="H40" s="52" t="s">
        <v>51</v>
      </c>
      <c r="I40" s="27">
        <v>46.2</v>
      </c>
      <c r="J40" s="27"/>
      <c r="K40" s="28"/>
      <c r="L40" s="27"/>
    </row>
    <row r="41" spans="1:12" ht="16.5" thickBot="1" x14ac:dyDescent="0.3">
      <c r="A41" s="44"/>
      <c r="B41" s="23"/>
      <c r="C41" s="24"/>
      <c r="D41" s="25"/>
      <c r="E41" s="26"/>
      <c r="F41" s="27"/>
      <c r="G41" s="51">
        <v>27.033999999999999</v>
      </c>
      <c r="H41" s="27"/>
      <c r="I41" s="27">
        <v>171.68</v>
      </c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940</v>
      </c>
      <c r="G42" s="35">
        <f>SUM(G33:G41)</f>
        <v>54.067999999999998</v>
      </c>
      <c r="H42" s="35">
        <f>SUM(H33:H41)</f>
        <v>15.241000000000001</v>
      </c>
      <c r="I42" s="35">
        <f>SUM(I33:I41)</f>
        <v>343.36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8" t="s">
        <v>37</v>
      </c>
      <c r="D43" s="59"/>
      <c r="E43" s="42"/>
      <c r="F43" s="43">
        <f>F32+F42</f>
        <v>940</v>
      </c>
      <c r="G43" s="43">
        <f>G32+G42</f>
        <v>54.067999999999998</v>
      </c>
      <c r="H43" s="43">
        <f>H32+H42</f>
        <v>15.241000000000001</v>
      </c>
      <c r="I43" s="43">
        <f>I32+I42</f>
        <v>343.36</v>
      </c>
      <c r="J43" s="43">
        <f>J32+J42</f>
        <v>0</v>
      </c>
      <c r="K43" s="43"/>
      <c r="L43" s="43">
        <f>L32+L42</f>
        <v>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38.25" x14ac:dyDescent="0.25">
      <c r="A53" s="22"/>
      <c r="B53" s="23"/>
      <c r="C53" s="24"/>
      <c r="D53" s="29" t="s">
        <v>31</v>
      </c>
      <c r="E53" s="26" t="s">
        <v>53</v>
      </c>
      <c r="F53" s="27">
        <v>250</v>
      </c>
      <c r="G53" s="27">
        <v>7.25</v>
      </c>
      <c r="H53" s="27">
        <v>6.05</v>
      </c>
      <c r="I53" s="27">
        <v>9.25</v>
      </c>
      <c r="J53" s="27">
        <v>120.8</v>
      </c>
      <c r="K53" s="28">
        <v>66</v>
      </c>
      <c r="L53" s="27"/>
    </row>
    <row r="54" spans="1:12" ht="15" x14ac:dyDescent="0.25">
      <c r="A54" s="22"/>
      <c r="B54" s="23"/>
      <c r="C54" s="24"/>
      <c r="D54" s="29" t="s">
        <v>32</v>
      </c>
      <c r="E54" s="26" t="s">
        <v>54</v>
      </c>
      <c r="F54" s="27">
        <v>80</v>
      </c>
      <c r="G54" s="27">
        <v>10.89</v>
      </c>
      <c r="H54" s="27">
        <v>15.31</v>
      </c>
      <c r="I54" s="27">
        <v>13.151</v>
      </c>
      <c r="J54" s="27">
        <v>234.6</v>
      </c>
      <c r="K54" s="28">
        <v>84</v>
      </c>
      <c r="L54" s="27"/>
    </row>
    <row r="55" spans="1:12" ht="25.5" x14ac:dyDescent="0.25">
      <c r="A55" s="22"/>
      <c r="B55" s="23"/>
      <c r="C55" s="24"/>
      <c r="D55" s="29" t="s">
        <v>33</v>
      </c>
      <c r="E55" s="26" t="s">
        <v>55</v>
      </c>
      <c r="F55" s="27" t="s">
        <v>58</v>
      </c>
      <c r="G55" s="27">
        <v>8.2100000000000009</v>
      </c>
      <c r="H55" s="27">
        <v>5.35</v>
      </c>
      <c r="I55" s="27">
        <v>35.94</v>
      </c>
      <c r="J55" s="27">
        <v>154.69</v>
      </c>
      <c r="K55" s="28">
        <v>6</v>
      </c>
      <c r="L55" s="27"/>
    </row>
    <row r="56" spans="1:12" ht="15" x14ac:dyDescent="0.25">
      <c r="A56" s="22"/>
      <c r="B56" s="23"/>
      <c r="C56" s="24"/>
      <c r="D56" s="29" t="s">
        <v>34</v>
      </c>
      <c r="E56" s="26" t="s">
        <v>56</v>
      </c>
      <c r="F56" s="27">
        <v>200</v>
      </c>
      <c r="G56" s="27">
        <v>2.34</v>
      </c>
      <c r="H56" s="27">
        <v>2.23</v>
      </c>
      <c r="I56" s="27">
        <v>16.8</v>
      </c>
      <c r="J56" s="27">
        <v>98.1</v>
      </c>
      <c r="K56" s="28">
        <v>514</v>
      </c>
      <c r="L56" s="27"/>
    </row>
    <row r="57" spans="1:12" ht="15" x14ac:dyDescent="0.25">
      <c r="A57" s="22"/>
      <c r="B57" s="23"/>
      <c r="C57" s="24"/>
      <c r="D57" s="29" t="s">
        <v>35</v>
      </c>
      <c r="E57" s="26" t="s">
        <v>42</v>
      </c>
      <c r="F57" s="27">
        <v>70</v>
      </c>
      <c r="G57" s="27">
        <v>10.8</v>
      </c>
      <c r="H57" s="27">
        <v>2</v>
      </c>
      <c r="I57" s="27">
        <v>42</v>
      </c>
      <c r="J57" s="27">
        <v>153.19999999999999</v>
      </c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56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 t="s">
        <v>57</v>
      </c>
      <c r="F59" s="56">
        <v>45658</v>
      </c>
      <c r="G59" s="27">
        <v>9.1999999999999993</v>
      </c>
      <c r="H59" s="27">
        <v>5.7</v>
      </c>
      <c r="I59" s="27">
        <v>17.399999999999999</v>
      </c>
      <c r="J59" s="27">
        <v>95</v>
      </c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52">
        <v>48.69</v>
      </c>
      <c r="H60" s="27">
        <v>36.64</v>
      </c>
      <c r="I60" s="27">
        <v>252.9</v>
      </c>
      <c r="J60" s="27">
        <v>836.39</v>
      </c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46258</v>
      </c>
      <c r="G61" s="35">
        <f>SUM(G52:G60)</f>
        <v>97.38</v>
      </c>
      <c r="H61" s="35">
        <f>SUM(H52:H60)</f>
        <v>73.28</v>
      </c>
      <c r="I61" s="35">
        <f>SUM(I52:I60)</f>
        <v>387.44100000000003</v>
      </c>
      <c r="J61" s="35">
        <f>SUM(J52:J60)</f>
        <v>1692.7799999999997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8" t="s">
        <v>37</v>
      </c>
      <c r="D62" s="59"/>
      <c r="E62" s="42"/>
      <c r="F62" s="43">
        <f>F51+F61</f>
        <v>46258</v>
      </c>
      <c r="G62" s="43">
        <f>G51+G61</f>
        <v>97.38</v>
      </c>
      <c r="H62" s="43">
        <f>H51+H61</f>
        <v>73.28</v>
      </c>
      <c r="I62" s="43">
        <f>I51+I61</f>
        <v>387.44100000000003</v>
      </c>
      <c r="J62" s="43">
        <f>J51+J61</f>
        <v>1692.7799999999997</v>
      </c>
      <c r="K62" s="43"/>
      <c r="L62" s="43">
        <f>L51+L61</f>
        <v>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25.5" x14ac:dyDescent="0.25">
      <c r="A72" s="22"/>
      <c r="B72" s="23"/>
      <c r="C72" s="24"/>
      <c r="D72" s="29" t="s">
        <v>31</v>
      </c>
      <c r="E72" s="26" t="s">
        <v>59</v>
      </c>
      <c r="F72" s="27">
        <v>250</v>
      </c>
      <c r="G72" s="27">
        <v>6</v>
      </c>
      <c r="H72" s="27">
        <v>5.25</v>
      </c>
      <c r="I72" s="27">
        <v>13</v>
      </c>
      <c r="J72" s="27">
        <v>125</v>
      </c>
      <c r="K72" s="28">
        <v>255</v>
      </c>
      <c r="L72" s="27"/>
    </row>
    <row r="73" spans="1:12" ht="25.5" x14ac:dyDescent="0.25">
      <c r="A73" s="22"/>
      <c r="B73" s="23"/>
      <c r="C73" s="24"/>
      <c r="D73" s="29" t="s">
        <v>32</v>
      </c>
      <c r="E73" s="26" t="s">
        <v>60</v>
      </c>
      <c r="F73" s="27">
        <v>80</v>
      </c>
      <c r="G73" s="27">
        <v>8.73</v>
      </c>
      <c r="H73" s="27">
        <v>1.07</v>
      </c>
      <c r="I73" s="27">
        <v>5.26</v>
      </c>
      <c r="J73" s="27">
        <v>170.04</v>
      </c>
      <c r="K73" s="28">
        <v>251</v>
      </c>
      <c r="L73" s="27"/>
    </row>
    <row r="74" spans="1:12" ht="38.25" x14ac:dyDescent="0.25">
      <c r="A74" s="22"/>
      <c r="B74" s="23"/>
      <c r="C74" s="24"/>
      <c r="D74" s="29" t="s">
        <v>33</v>
      </c>
      <c r="E74" s="26" t="s">
        <v>61</v>
      </c>
      <c r="F74" s="27" t="s">
        <v>64</v>
      </c>
      <c r="G74" s="27">
        <v>4.32</v>
      </c>
      <c r="H74" s="27">
        <v>4.08</v>
      </c>
      <c r="I74" s="27">
        <v>29.6</v>
      </c>
      <c r="J74" s="27">
        <v>182.2</v>
      </c>
      <c r="K74" s="28">
        <v>122</v>
      </c>
      <c r="L74" s="27"/>
    </row>
    <row r="75" spans="1:12" ht="15" x14ac:dyDescent="0.25">
      <c r="A75" s="22"/>
      <c r="B75" s="23"/>
      <c r="C75" s="24"/>
      <c r="D75" s="29" t="s">
        <v>34</v>
      </c>
      <c r="E75" s="26" t="s">
        <v>62</v>
      </c>
      <c r="F75" s="27">
        <v>200</v>
      </c>
      <c r="G75" s="27">
        <v>0.224</v>
      </c>
      <c r="H75" s="27">
        <v>5.0999999999999997E-2</v>
      </c>
      <c r="I75" s="27">
        <v>13.76</v>
      </c>
      <c r="J75" s="27">
        <v>56.44</v>
      </c>
      <c r="K75" s="28">
        <v>431</v>
      </c>
      <c r="L75" s="27"/>
    </row>
    <row r="76" spans="1:12" ht="15" x14ac:dyDescent="0.25">
      <c r="A76" s="22"/>
      <c r="B76" s="23"/>
      <c r="C76" s="24"/>
      <c r="D76" s="29" t="s">
        <v>35</v>
      </c>
      <c r="E76" s="26" t="s">
        <v>42</v>
      </c>
      <c r="F76" s="27">
        <v>70</v>
      </c>
      <c r="G76" s="27">
        <v>10.8</v>
      </c>
      <c r="H76" s="27">
        <v>2</v>
      </c>
      <c r="I76" s="27">
        <v>42</v>
      </c>
      <c r="J76" s="27">
        <v>153.19999999999999</v>
      </c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56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 t="s">
        <v>63</v>
      </c>
      <c r="F78" s="57" t="s">
        <v>65</v>
      </c>
      <c r="G78" s="27">
        <v>19.899999999999999</v>
      </c>
      <c r="H78" s="27">
        <v>11.7</v>
      </c>
      <c r="I78" s="27">
        <v>49.09</v>
      </c>
      <c r="J78" s="27">
        <v>132</v>
      </c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>
        <v>49.97</v>
      </c>
      <c r="H79" s="27">
        <v>24.15</v>
      </c>
      <c r="I79" s="27">
        <v>152.71</v>
      </c>
      <c r="J79" s="27">
        <v>818.88</v>
      </c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600</v>
      </c>
      <c r="G80" s="35">
        <f>SUM(G71:G79)</f>
        <v>99.944000000000003</v>
      </c>
      <c r="H80" s="35">
        <f>SUM(H71:H79)</f>
        <v>48.301000000000002</v>
      </c>
      <c r="I80" s="35">
        <f>SUM(I71:I79)</f>
        <v>305.42</v>
      </c>
      <c r="J80" s="35">
        <f>SUM(J71:J79)</f>
        <v>1637.7599999999998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8" t="s">
        <v>37</v>
      </c>
      <c r="D81" s="59"/>
      <c r="E81" s="42"/>
      <c r="F81" s="43">
        <f>F70+F80</f>
        <v>600</v>
      </c>
      <c r="G81" s="43">
        <f>G70+G80</f>
        <v>99.944000000000003</v>
      </c>
      <c r="H81" s="43">
        <f>H70+H80</f>
        <v>48.301000000000002</v>
      </c>
      <c r="I81" s="43">
        <f>I70+I80</f>
        <v>305.42</v>
      </c>
      <c r="J81" s="43">
        <f>J70+J80</f>
        <v>1637.7599999999998</v>
      </c>
      <c r="K81" s="43"/>
      <c r="L81" s="43">
        <f>L70+L80</f>
        <v>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25.5" x14ac:dyDescent="0.25">
      <c r="A91" s="22"/>
      <c r="B91" s="23"/>
      <c r="C91" s="24"/>
      <c r="D91" s="29" t="s">
        <v>31</v>
      </c>
      <c r="E91" s="26" t="s">
        <v>66</v>
      </c>
      <c r="F91" s="27" t="s">
        <v>70</v>
      </c>
      <c r="G91" s="27">
        <v>8.3000000000000007</v>
      </c>
      <c r="H91" s="27">
        <v>8</v>
      </c>
      <c r="I91" s="27">
        <v>37.6</v>
      </c>
      <c r="J91" s="27">
        <v>254</v>
      </c>
      <c r="K91" s="28">
        <v>254</v>
      </c>
      <c r="L91" s="27"/>
    </row>
    <row r="92" spans="1:12" ht="25.5" x14ac:dyDescent="0.25">
      <c r="A92" s="22"/>
      <c r="B92" s="23"/>
      <c r="C92" s="24"/>
      <c r="D92" s="29" t="s">
        <v>32</v>
      </c>
      <c r="E92" s="26" t="s">
        <v>67</v>
      </c>
      <c r="F92" s="27">
        <v>200</v>
      </c>
      <c r="G92" s="27">
        <v>12</v>
      </c>
      <c r="H92" s="27">
        <v>12.8</v>
      </c>
      <c r="I92" s="27">
        <v>51</v>
      </c>
      <c r="J92" s="27">
        <v>370</v>
      </c>
      <c r="K92" s="28">
        <v>265</v>
      </c>
      <c r="L92" s="27"/>
    </row>
    <row r="93" spans="1:12" ht="15" x14ac:dyDescent="0.25">
      <c r="A93" s="22"/>
      <c r="B93" s="23"/>
      <c r="C93" s="24"/>
      <c r="D93" s="29" t="s">
        <v>33</v>
      </c>
      <c r="E93" s="26" t="s">
        <v>68</v>
      </c>
      <c r="F93" s="27">
        <v>200</v>
      </c>
      <c r="G93" s="27">
        <v>0.1</v>
      </c>
      <c r="H93" s="27">
        <v>0.03</v>
      </c>
      <c r="I93" s="27">
        <v>10</v>
      </c>
      <c r="J93" s="27">
        <v>92.8</v>
      </c>
      <c r="K93" s="28">
        <v>376</v>
      </c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 t="s">
        <v>42</v>
      </c>
      <c r="F95" s="27">
        <v>70</v>
      </c>
      <c r="G95" s="27">
        <v>10.8</v>
      </c>
      <c r="H95" s="27">
        <v>2</v>
      </c>
      <c r="I95" s="27">
        <v>42</v>
      </c>
      <c r="J95" s="27">
        <v>153.19999999999999</v>
      </c>
      <c r="K95" s="28">
        <v>677</v>
      </c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 t="s">
        <v>69</v>
      </c>
      <c r="F97" s="27">
        <v>0.03</v>
      </c>
      <c r="G97" s="27">
        <v>0.42</v>
      </c>
      <c r="H97" s="27">
        <v>2.46</v>
      </c>
      <c r="I97" s="27">
        <v>20.82</v>
      </c>
      <c r="J97" s="27">
        <v>107.7</v>
      </c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>
        <v>31.62</v>
      </c>
      <c r="H98" s="27">
        <v>25.29</v>
      </c>
      <c r="I98" s="27">
        <v>161.41999999999999</v>
      </c>
      <c r="J98" s="27">
        <v>914.7</v>
      </c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470.03</v>
      </c>
      <c r="G99" s="35">
        <f>SUM(G90:G98)</f>
        <v>63.240000000000009</v>
      </c>
      <c r="H99" s="35">
        <f>SUM(H90:H98)</f>
        <v>50.58</v>
      </c>
      <c r="I99" s="35">
        <f>SUM(I90:I98)</f>
        <v>322.83999999999997</v>
      </c>
      <c r="J99" s="35">
        <f>SUM(J90:J98)</f>
        <v>1892.4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8" t="s">
        <v>37</v>
      </c>
      <c r="D100" s="59"/>
      <c r="E100" s="42"/>
      <c r="F100" s="43">
        <f>F89+F99</f>
        <v>470.03</v>
      </c>
      <c r="G100" s="43">
        <f>G89+G99</f>
        <v>63.240000000000009</v>
      </c>
      <c r="H100" s="43">
        <f>H89+H99</f>
        <v>50.58</v>
      </c>
      <c r="I100" s="43">
        <f>I89+I99</f>
        <v>322.83999999999997</v>
      </c>
      <c r="J100" s="43">
        <f>J89+J99</f>
        <v>1892.4</v>
      </c>
      <c r="K100" s="43"/>
      <c r="L100" s="43">
        <f>L89+L99</f>
        <v>0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25.5" x14ac:dyDescent="0.25">
      <c r="A110" s="22"/>
      <c r="B110" s="23"/>
      <c r="C110" s="24"/>
      <c r="D110" s="29" t="s">
        <v>31</v>
      </c>
      <c r="E110" s="26" t="s">
        <v>71</v>
      </c>
      <c r="F110" s="27" t="s">
        <v>75</v>
      </c>
      <c r="G110" s="27">
        <v>9.8000000000000007</v>
      </c>
      <c r="H110" s="27">
        <v>10.9</v>
      </c>
      <c r="I110" s="27">
        <v>38.700000000000003</v>
      </c>
      <c r="J110" s="27">
        <v>231.9</v>
      </c>
      <c r="K110" s="28">
        <v>90</v>
      </c>
      <c r="L110" s="27"/>
    </row>
    <row r="111" spans="1:12" ht="15" x14ac:dyDescent="0.25">
      <c r="A111" s="22"/>
      <c r="B111" s="23"/>
      <c r="C111" s="24"/>
      <c r="D111" s="29" t="s">
        <v>32</v>
      </c>
      <c r="E111" s="26" t="s">
        <v>72</v>
      </c>
      <c r="F111" s="27">
        <v>80</v>
      </c>
      <c r="G111" s="27">
        <v>9.85</v>
      </c>
      <c r="H111" s="27">
        <v>12.75</v>
      </c>
      <c r="I111" s="27">
        <v>11.36</v>
      </c>
      <c r="J111" s="27">
        <v>309.12</v>
      </c>
      <c r="K111" s="28">
        <v>176</v>
      </c>
      <c r="L111" s="27"/>
    </row>
    <row r="112" spans="1:12" ht="15" x14ac:dyDescent="0.25">
      <c r="A112" s="22"/>
      <c r="B112" s="23"/>
      <c r="C112" s="24"/>
      <c r="D112" s="29" t="s">
        <v>33</v>
      </c>
      <c r="E112" s="26" t="s">
        <v>73</v>
      </c>
      <c r="F112" s="27">
        <v>200</v>
      </c>
      <c r="G112" s="27">
        <v>5.8</v>
      </c>
      <c r="H112" s="27">
        <v>6.6</v>
      </c>
      <c r="I112" s="27">
        <v>9.9</v>
      </c>
      <c r="J112" s="27">
        <v>102</v>
      </c>
      <c r="K112" s="28">
        <v>350</v>
      </c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 t="s">
        <v>42</v>
      </c>
      <c r="F114" s="27">
        <v>70</v>
      </c>
      <c r="G114" s="27">
        <v>10.8</v>
      </c>
      <c r="H114" s="27">
        <v>2</v>
      </c>
      <c r="I114" s="27">
        <v>42</v>
      </c>
      <c r="J114" s="27">
        <v>153.19999999999999</v>
      </c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 t="s">
        <v>74</v>
      </c>
      <c r="F116" s="56">
        <v>45658</v>
      </c>
      <c r="G116" s="27">
        <v>9.1999999999999993</v>
      </c>
      <c r="H116" s="27">
        <v>5.7</v>
      </c>
      <c r="I116" s="27">
        <v>17.399999999999999</v>
      </c>
      <c r="J116" s="27">
        <v>95</v>
      </c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>
        <v>45.45</v>
      </c>
      <c r="H117" s="27">
        <v>37.950000000000003</v>
      </c>
      <c r="I117" s="27">
        <v>119.36</v>
      </c>
      <c r="J117" s="27">
        <v>891.22</v>
      </c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46008</v>
      </c>
      <c r="G118" s="35">
        <f>SUM(G109:G117)</f>
        <v>90.9</v>
      </c>
      <c r="H118" s="35">
        <f>SUM(H109:H117)</f>
        <v>75.900000000000006</v>
      </c>
      <c r="I118" s="35">
        <f>SUM(I109:I117)</f>
        <v>238.72000000000003</v>
      </c>
      <c r="J118" s="35">
        <f>SUM(J109:J117)</f>
        <v>1782.44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8" t="s">
        <v>37</v>
      </c>
      <c r="D119" s="59"/>
      <c r="E119" s="42"/>
      <c r="F119" s="43">
        <f>F108+F118</f>
        <v>46008</v>
      </c>
      <c r="G119" s="43">
        <f>G108+G118</f>
        <v>90.9</v>
      </c>
      <c r="H119" s="43">
        <f>H108+H118</f>
        <v>75.900000000000006</v>
      </c>
      <c r="I119" s="43">
        <f>I108+I118</f>
        <v>238.72000000000003</v>
      </c>
      <c r="J119" s="43">
        <f>J108+J118</f>
        <v>1782.44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38.25" x14ac:dyDescent="0.25">
      <c r="A129" s="44"/>
      <c r="B129" s="23"/>
      <c r="C129" s="24"/>
      <c r="D129" s="29" t="s">
        <v>31</v>
      </c>
      <c r="E129" s="26" t="s">
        <v>76</v>
      </c>
      <c r="F129" s="27">
        <v>250</v>
      </c>
      <c r="G129" s="27">
        <v>2.31</v>
      </c>
      <c r="H129" s="27">
        <v>6.07</v>
      </c>
      <c r="I129" s="27">
        <v>12.29</v>
      </c>
      <c r="J129" s="27">
        <v>168.5</v>
      </c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 t="s">
        <v>77</v>
      </c>
      <c r="F130" s="27">
        <v>200</v>
      </c>
      <c r="G130" s="27">
        <v>2.4</v>
      </c>
      <c r="H130" s="27">
        <v>4</v>
      </c>
      <c r="I130" s="27">
        <v>14.8</v>
      </c>
      <c r="J130" s="27">
        <v>105</v>
      </c>
      <c r="K130" s="28">
        <v>154</v>
      </c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>
        <v>431</v>
      </c>
      <c r="L131" s="27"/>
    </row>
    <row r="132" spans="1:12" ht="15" x14ac:dyDescent="0.25">
      <c r="A132" s="44"/>
      <c r="B132" s="23"/>
      <c r="C132" s="24"/>
      <c r="D132" s="29" t="s">
        <v>34</v>
      </c>
      <c r="E132" s="26" t="s">
        <v>62</v>
      </c>
      <c r="F132" s="27">
        <v>200</v>
      </c>
      <c r="G132" s="27">
        <v>0.22</v>
      </c>
      <c r="H132" s="27">
        <v>0.05</v>
      </c>
      <c r="I132" s="27">
        <v>13.76</v>
      </c>
      <c r="J132" s="27">
        <v>56.44</v>
      </c>
      <c r="K132" s="28">
        <v>431</v>
      </c>
      <c r="L132" s="27"/>
    </row>
    <row r="133" spans="1:12" ht="15" x14ac:dyDescent="0.25">
      <c r="A133" s="44"/>
      <c r="B133" s="23"/>
      <c r="C133" s="24"/>
      <c r="D133" s="29" t="s">
        <v>35</v>
      </c>
      <c r="E133" s="26" t="s">
        <v>42</v>
      </c>
      <c r="F133" s="27">
        <v>70</v>
      </c>
      <c r="G133" s="27">
        <v>10.8</v>
      </c>
      <c r="H133" s="27">
        <v>2</v>
      </c>
      <c r="I133" s="27">
        <v>42</v>
      </c>
      <c r="J133" s="27">
        <v>153.19999999999999</v>
      </c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 t="s">
        <v>50</v>
      </c>
      <c r="F135" s="27">
        <v>220</v>
      </c>
      <c r="G135" s="27">
        <v>3.3</v>
      </c>
      <c r="H135" s="27">
        <v>1.1000000000000001</v>
      </c>
      <c r="I135" s="27">
        <v>46.2</v>
      </c>
      <c r="J135" s="27">
        <v>117.9</v>
      </c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>
        <v>10.029999999999999</v>
      </c>
      <c r="H136" s="27">
        <v>13.22</v>
      </c>
      <c r="I136" s="27">
        <v>129.05000000000001</v>
      </c>
      <c r="J136" s="27">
        <v>601.04</v>
      </c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940</v>
      </c>
      <c r="G137" s="35">
        <f>SUM(G128:G136)</f>
        <v>29.060000000000002</v>
      </c>
      <c r="H137" s="35">
        <f>SUM(H128:H136)</f>
        <v>26.44</v>
      </c>
      <c r="I137" s="35">
        <f>SUM(I128:I136)</f>
        <v>258.10000000000002</v>
      </c>
      <c r="J137" s="35">
        <f>SUM(J128:J136)</f>
        <v>1202.08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8" t="s">
        <v>37</v>
      </c>
      <c r="D138" s="59"/>
      <c r="E138" s="42"/>
      <c r="F138" s="43">
        <f>F127+F137</f>
        <v>940</v>
      </c>
      <c r="G138" s="43">
        <f>G127+G137</f>
        <v>29.060000000000002</v>
      </c>
      <c r="H138" s="43">
        <f>H127+H137</f>
        <v>26.44</v>
      </c>
      <c r="I138" s="43">
        <f>I127+I137</f>
        <v>258.10000000000002</v>
      </c>
      <c r="J138" s="43">
        <f>J127+J137</f>
        <v>1202.08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25.5" x14ac:dyDescent="0.25">
      <c r="A148" s="22"/>
      <c r="B148" s="23"/>
      <c r="C148" s="24"/>
      <c r="D148" s="29" t="s">
        <v>31</v>
      </c>
      <c r="E148" s="26" t="s">
        <v>78</v>
      </c>
      <c r="F148" s="27">
        <v>250</v>
      </c>
      <c r="G148" s="27">
        <v>2.2999999999999998</v>
      </c>
      <c r="H148" s="27">
        <v>5.0599999999999996</v>
      </c>
      <c r="I148" s="27">
        <v>15.92</v>
      </c>
      <c r="J148" s="27">
        <v>118.5</v>
      </c>
      <c r="K148" s="28">
        <v>115</v>
      </c>
      <c r="L148" s="27"/>
    </row>
    <row r="149" spans="1:12" ht="38.25" x14ac:dyDescent="0.25">
      <c r="A149" s="22"/>
      <c r="B149" s="23"/>
      <c r="C149" s="24"/>
      <c r="D149" s="29" t="s">
        <v>32</v>
      </c>
      <c r="E149" s="26" t="s">
        <v>79</v>
      </c>
      <c r="F149" s="27" t="s">
        <v>82</v>
      </c>
      <c r="G149" s="27">
        <v>9.34</v>
      </c>
      <c r="H149" s="27">
        <v>8.75</v>
      </c>
      <c r="I149" s="27">
        <v>57.23</v>
      </c>
      <c r="J149" s="27">
        <v>361.45</v>
      </c>
      <c r="K149" s="28">
        <v>574</v>
      </c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>
        <v>663</v>
      </c>
      <c r="L150" s="27"/>
    </row>
    <row r="151" spans="1:12" ht="15" x14ac:dyDescent="0.25">
      <c r="A151" s="22"/>
      <c r="B151" s="23"/>
      <c r="C151" s="24"/>
      <c r="D151" s="29" t="s">
        <v>34</v>
      </c>
      <c r="E151" s="26" t="s">
        <v>80</v>
      </c>
      <c r="F151" s="27">
        <v>200</v>
      </c>
      <c r="G151" s="27">
        <v>1.5509999999999999</v>
      </c>
      <c r="H151" s="27">
        <v>1.452</v>
      </c>
      <c r="I151" s="27">
        <v>2.1739999999999999</v>
      </c>
      <c r="J151" s="27">
        <v>27.98</v>
      </c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 t="s">
        <v>42</v>
      </c>
      <c r="F152" s="27">
        <v>70</v>
      </c>
      <c r="G152" s="27">
        <v>10.8</v>
      </c>
      <c r="H152" s="27">
        <v>2</v>
      </c>
      <c r="I152" s="27">
        <v>42</v>
      </c>
      <c r="J152" s="27">
        <v>153.19999999999999</v>
      </c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 t="s">
        <v>81</v>
      </c>
      <c r="F154" s="27">
        <v>0.5</v>
      </c>
      <c r="G154" s="27">
        <v>9.4</v>
      </c>
      <c r="H154" s="27">
        <v>9.8000000000000007</v>
      </c>
      <c r="I154" s="27">
        <v>35.9</v>
      </c>
      <c r="J154" s="27">
        <v>122</v>
      </c>
      <c r="K154" s="28"/>
      <c r="L154" s="27"/>
    </row>
    <row r="155" spans="1:12" ht="25.5" x14ac:dyDescent="0.25">
      <c r="A155" s="22"/>
      <c r="B155" s="23"/>
      <c r="C155" s="24"/>
      <c r="D155" s="25"/>
      <c r="E155" s="26"/>
      <c r="F155" s="27"/>
      <c r="G155" s="27">
        <v>33.39</v>
      </c>
      <c r="H155" s="27">
        <v>27.06</v>
      </c>
      <c r="I155" s="27" t="s">
        <v>83</v>
      </c>
      <c r="J155" s="27">
        <v>783.13</v>
      </c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520.5</v>
      </c>
      <c r="G156" s="35">
        <f>SUM(G147:G155)</f>
        <v>66.781000000000006</v>
      </c>
      <c r="H156" s="35">
        <f>SUM(H147:H155)</f>
        <v>54.122</v>
      </c>
      <c r="I156" s="35">
        <f>SUM(I147:I155)</f>
        <v>153.22399999999999</v>
      </c>
      <c r="J156" s="35">
        <f>SUM(J147:J155)</f>
        <v>1566.26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8" t="s">
        <v>37</v>
      </c>
      <c r="D157" s="59"/>
      <c r="E157" s="42"/>
      <c r="F157" s="43">
        <f>F146+F156</f>
        <v>520.5</v>
      </c>
      <c r="G157" s="43">
        <f>G146+G156</f>
        <v>66.781000000000006</v>
      </c>
      <c r="H157" s="43">
        <f>H146+H156</f>
        <v>54.122</v>
      </c>
      <c r="I157" s="43">
        <f>I146+I156</f>
        <v>153.22399999999999</v>
      </c>
      <c r="J157" s="43">
        <f>J146+J156</f>
        <v>1566.26</v>
      </c>
      <c r="K157" s="43"/>
      <c r="L157" s="43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38.25" x14ac:dyDescent="0.25">
      <c r="A167" s="22"/>
      <c r="B167" s="23"/>
      <c r="C167" s="24"/>
      <c r="D167" s="29" t="s">
        <v>31</v>
      </c>
      <c r="E167" s="26" t="s">
        <v>84</v>
      </c>
      <c r="F167" s="27" t="s">
        <v>88</v>
      </c>
      <c r="G167" s="27">
        <v>2.5649999999999999</v>
      </c>
      <c r="H167" s="27">
        <v>2.7610000000000001</v>
      </c>
      <c r="I167" s="27">
        <v>18.587</v>
      </c>
      <c r="J167" s="27">
        <v>109.5</v>
      </c>
      <c r="K167" s="28">
        <v>0</v>
      </c>
      <c r="L167" s="27"/>
    </row>
    <row r="168" spans="1:12" ht="25.5" x14ac:dyDescent="0.25">
      <c r="A168" s="22"/>
      <c r="B168" s="23"/>
      <c r="C168" s="24"/>
      <c r="D168" s="29" t="s">
        <v>32</v>
      </c>
      <c r="E168" s="26" t="s">
        <v>85</v>
      </c>
      <c r="F168" s="27" t="s">
        <v>82</v>
      </c>
      <c r="G168" s="27">
        <v>10.89</v>
      </c>
      <c r="H168" s="27">
        <v>15.31</v>
      </c>
      <c r="I168" s="27">
        <v>13.151</v>
      </c>
      <c r="J168" s="27">
        <v>234.6</v>
      </c>
      <c r="K168" s="28">
        <v>322</v>
      </c>
      <c r="L168" s="27"/>
    </row>
    <row r="169" spans="1:12" ht="25.5" x14ac:dyDescent="0.25">
      <c r="A169" s="22"/>
      <c r="B169" s="23"/>
      <c r="C169" s="24"/>
      <c r="D169" s="29" t="s">
        <v>33</v>
      </c>
      <c r="E169" s="26" t="s">
        <v>86</v>
      </c>
      <c r="F169" s="27">
        <v>150</v>
      </c>
      <c r="G169" s="27">
        <v>8.2100000000000009</v>
      </c>
      <c r="H169" s="27">
        <v>5.3529999999999998</v>
      </c>
      <c r="I169" s="27">
        <v>35.914999999999999</v>
      </c>
      <c r="J169" s="27">
        <v>224.69</v>
      </c>
      <c r="K169" s="28">
        <v>84</v>
      </c>
      <c r="L169" s="27"/>
    </row>
    <row r="170" spans="1:12" ht="25.5" x14ac:dyDescent="0.25">
      <c r="A170" s="22"/>
      <c r="B170" s="23"/>
      <c r="C170" s="24"/>
      <c r="D170" s="29" t="s">
        <v>34</v>
      </c>
      <c r="E170" s="26" t="s">
        <v>87</v>
      </c>
      <c r="F170" s="27">
        <v>200</v>
      </c>
      <c r="G170" s="27">
        <v>0.56999999999999995</v>
      </c>
      <c r="H170" s="27">
        <v>7.9000000000000001E-2</v>
      </c>
      <c r="I170" s="27">
        <v>24.09</v>
      </c>
      <c r="J170" s="27">
        <v>99.36</v>
      </c>
      <c r="K170" s="28">
        <v>310</v>
      </c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 t="s">
        <v>42</v>
      </c>
      <c r="F172" s="27">
        <v>70</v>
      </c>
      <c r="G172" s="27">
        <v>10.8</v>
      </c>
      <c r="H172" s="27">
        <v>2</v>
      </c>
      <c r="I172" s="27">
        <v>42</v>
      </c>
      <c r="J172" s="27">
        <v>153.19999999999999</v>
      </c>
      <c r="K172" s="28">
        <v>349</v>
      </c>
      <c r="L172" s="27"/>
    </row>
    <row r="173" spans="1:12" ht="15" x14ac:dyDescent="0.25">
      <c r="A173" s="22"/>
      <c r="B173" s="23"/>
      <c r="C173" s="24"/>
      <c r="D173" s="25"/>
      <c r="E173" s="26" t="s">
        <v>69</v>
      </c>
      <c r="F173" s="27">
        <v>0.03</v>
      </c>
      <c r="G173" s="27">
        <v>0.42</v>
      </c>
      <c r="H173" s="27">
        <v>2.46</v>
      </c>
      <c r="I173" s="27">
        <v>20.82</v>
      </c>
      <c r="J173" s="27">
        <v>107.7</v>
      </c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>
        <v>33.46</v>
      </c>
      <c r="H174" s="27">
        <v>27.96</v>
      </c>
      <c r="I174" s="27">
        <v>154.56</v>
      </c>
      <c r="J174" s="27">
        <v>929.05</v>
      </c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420.03</v>
      </c>
      <c r="G175" s="35">
        <f>SUM(G166:G174)</f>
        <v>66.914999999999992</v>
      </c>
      <c r="H175" s="35">
        <f>SUM(H166:H174)</f>
        <v>55.923000000000002</v>
      </c>
      <c r="I175" s="35">
        <f>SUM(I166:I174)</f>
        <v>309.12299999999999</v>
      </c>
      <c r="J175" s="35">
        <f>SUM(J166:J174)</f>
        <v>1858.1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8" t="s">
        <v>37</v>
      </c>
      <c r="D176" s="59"/>
      <c r="E176" s="42"/>
      <c r="F176" s="43">
        <f>F165+F175</f>
        <v>420.03</v>
      </c>
      <c r="G176" s="43">
        <f>G165+G175</f>
        <v>66.914999999999992</v>
      </c>
      <c r="H176" s="43">
        <f>H165+H175</f>
        <v>55.923000000000002</v>
      </c>
      <c r="I176" s="43">
        <f>I165+I175</f>
        <v>309.12299999999999</v>
      </c>
      <c r="J176" s="43">
        <f>J165+J175</f>
        <v>1858.1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25.5" x14ac:dyDescent="0.25">
      <c r="A186" s="22"/>
      <c r="B186" s="23"/>
      <c r="C186" s="24"/>
      <c r="D186" s="29" t="s">
        <v>31</v>
      </c>
      <c r="E186" s="26" t="s">
        <v>89</v>
      </c>
      <c r="F186" s="27">
        <v>250</v>
      </c>
      <c r="G186" s="27">
        <v>4.75</v>
      </c>
      <c r="H186" s="27">
        <v>6.75</v>
      </c>
      <c r="I186" s="27">
        <v>7.25</v>
      </c>
      <c r="J186" s="27">
        <v>108.25</v>
      </c>
      <c r="K186" s="28">
        <v>515</v>
      </c>
      <c r="L186" s="27"/>
    </row>
    <row r="187" spans="1:12" ht="25.5" x14ac:dyDescent="0.25">
      <c r="A187" s="22"/>
      <c r="B187" s="23"/>
      <c r="C187" s="24"/>
      <c r="D187" s="29" t="s">
        <v>32</v>
      </c>
      <c r="E187" s="26" t="s">
        <v>90</v>
      </c>
      <c r="F187" s="27">
        <v>200</v>
      </c>
      <c r="G187" s="27">
        <v>8.1300000000000008</v>
      </c>
      <c r="H187" s="27">
        <v>4.2699999999999996</v>
      </c>
      <c r="I187" s="27">
        <v>28.66</v>
      </c>
      <c r="J187" s="27">
        <v>230.87</v>
      </c>
      <c r="K187" s="28">
        <v>75</v>
      </c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>
        <v>677</v>
      </c>
      <c r="L188" s="27"/>
    </row>
    <row r="189" spans="1:12" ht="15" x14ac:dyDescent="0.25">
      <c r="A189" s="22"/>
      <c r="B189" s="23"/>
      <c r="C189" s="24"/>
      <c r="D189" s="29" t="s">
        <v>34</v>
      </c>
      <c r="E189" s="26" t="s">
        <v>91</v>
      </c>
      <c r="F189" s="27">
        <v>200</v>
      </c>
      <c r="G189" s="27">
        <v>5.8</v>
      </c>
      <c r="H189" s="27">
        <v>32</v>
      </c>
      <c r="I189" s="27">
        <v>48.6</v>
      </c>
      <c r="J189" s="27">
        <v>57.7</v>
      </c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42</v>
      </c>
      <c r="F190" s="27">
        <v>70</v>
      </c>
      <c r="G190" s="27">
        <v>10.8</v>
      </c>
      <c r="H190" s="27">
        <v>2</v>
      </c>
      <c r="I190" s="27">
        <v>42</v>
      </c>
      <c r="J190" s="27">
        <v>153.19999999999999</v>
      </c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 t="s">
        <v>92</v>
      </c>
      <c r="F192" s="27">
        <v>0.05</v>
      </c>
      <c r="G192" s="27">
        <v>6.5</v>
      </c>
      <c r="H192" s="27">
        <v>11.8</v>
      </c>
      <c r="I192" s="27">
        <v>23.6</v>
      </c>
      <c r="J192" s="27">
        <v>195.7</v>
      </c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>
        <v>35.979999999999997</v>
      </c>
      <c r="H193" s="27">
        <v>56.82</v>
      </c>
      <c r="I193" s="27">
        <v>150.11000000000001</v>
      </c>
      <c r="J193" s="27">
        <v>745.72</v>
      </c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720.05</v>
      </c>
      <c r="G194" s="35">
        <f>SUM(G185:G193)</f>
        <v>71.960000000000008</v>
      </c>
      <c r="H194" s="35">
        <f>SUM(H185:H193)</f>
        <v>113.63999999999999</v>
      </c>
      <c r="I194" s="35">
        <f>SUM(I185:I193)</f>
        <v>300.22000000000003</v>
      </c>
      <c r="J194" s="35">
        <f>SUM(J185:J193)</f>
        <v>1491.44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8" t="s">
        <v>37</v>
      </c>
      <c r="D195" s="59"/>
      <c r="E195" s="42"/>
      <c r="F195" s="43">
        <f>F184+F194</f>
        <v>720.05</v>
      </c>
      <c r="G195" s="43">
        <f>G184+G194</f>
        <v>71.960000000000008</v>
      </c>
      <c r="H195" s="43">
        <f>H184+H194</f>
        <v>113.63999999999999</v>
      </c>
      <c r="I195" s="43">
        <f>I184+I194</f>
        <v>300.22000000000003</v>
      </c>
      <c r="J195" s="43">
        <f>J184+J194</f>
        <v>1491.44</v>
      </c>
      <c r="K195" s="43"/>
      <c r="L195" s="43">
        <f>L184+L194</f>
        <v>0</v>
      </c>
    </row>
    <row r="196" spans="1:12" x14ac:dyDescent="0.2">
      <c r="A196" s="47"/>
      <c r="B196" s="48"/>
      <c r="C196" s="60" t="s">
        <v>38</v>
      </c>
      <c r="D196" s="61"/>
      <c r="E196" s="62"/>
      <c r="F196" s="49">
        <f>(F24+F43+F62+F81+F100+F119+F138+F157+F176+F195)/(IF(F24=0, 0, 1)+IF(F43=0, 0, 1)+IF(F62=0, 0, 1)+IF(F81=0, 0, 1)+IF(F100=0, 0, 1)+IF(F119=0, 0, 1)+IF(F138=0, 0, 1)+IF(F157=0, 0, 1)+IF(F176=0, 0, 1)+IF(F195=0, 0, 1))</f>
        <v>9762.6610000000001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70.086800000000011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55.842700000000001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286.81280000000004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1659.1355555555556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2023-10-23T01:10:24Z</dcterms:created>
  <dcterms:modified xsi:type="dcterms:W3CDTF">2023-10-23T01:10:24Z</dcterms:modified>
</cp:coreProperties>
</file>